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6" yWindow="516" windowWidth="21756" windowHeight="841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<sst xmlns="http://schemas.openxmlformats.org/spreadsheetml/2006/main" count="263" uniqueCount="89">
  <si>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</si>
  <si>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</si>
  <si>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</si>
  <si>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</si>
  <si>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</si>
  <si>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</si>
  <si>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</si>
  <si>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</si>
  <si>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</si>
  <si>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</si>
  <si>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</si>
  <si>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</si>
  <si>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</si>
  <si>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</si>
  <si>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</si>
  <si>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</si>
  <si>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</si>
  <si>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</si>
  <si>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</si>
  <si>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</si>
  <si>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</si>
  <si>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</si>
  <si>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</si>
  <si>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</si>
  <si>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</si>
  <si>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</si>
  <si>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манная, яйцо вареное, масло сливочное порциями, сыр Российский в нарезке</t>
  </si>
  <si>
    <t>220.64, 220.78, 911.02, 97.22</t>
  </si>
  <si>
    <t>гор.напиток</t>
  </si>
  <si>
    <t>Чай с сахаром</t>
  </si>
  <si>
    <t>300.71</t>
  </si>
  <si>
    <t>хлеб</t>
  </si>
  <si>
    <t>Хлеб пшеничный йодированный, хлеб ржано-пшеничный</t>
  </si>
  <si>
    <t>600.28, 600.39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</si>
  <si>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</si>
  <si>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</si>
  <si>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</si>
  <si>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</si>
  <si>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</si>
  <si>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</si>
  <si>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</si>
  <si>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</si>
  <si>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</si>
  <si>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</si>
  <si>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Гуляш из мяса птицы, каша пшенная рассыпчатая, масло сливочное порциями, сыр Российский в нарезке</t>
  </si>
  <si>
    <t>220.95, 194.08, 911.02, 97.1</t>
  </si>
  <si>
    <t>Кофейный напиток</t>
  </si>
  <si>
    <t>300.73</t>
  </si>
  <si>
    <t>Хлеб пшеничный йодированный</t>
  </si>
  <si>
    <t>600.33</t>
  </si>
  <si>
    <t>фрукты</t>
  </si>
  <si>
    <t>Рыба тушеная в томате с овощами, картофельное пюре</t>
  </si>
  <si>
    <t>220.4, 831.02</t>
  </si>
  <si>
    <t>Курица тушеная с морковью, макароны отварные</t>
  </si>
  <si>
    <t>1010.04, 825.07</t>
  </si>
  <si>
    <t>Чай с лимоном и сахаром</t>
  </si>
  <si>
    <t>300.74</t>
  </si>
  <si>
    <t>сладкое</t>
  </si>
  <si>
    <t>Кондитерское изделие</t>
  </si>
  <si>
    <t>983.02</t>
  </si>
  <si>
    <t>Запеканка из творога с соусом молочным</t>
  </si>
  <si>
    <t>220.46</t>
  </si>
  <si>
    <t xml:space="preserve">Хлеб пшеничный йодированный </t>
  </si>
  <si>
    <t>600.28</t>
  </si>
  <si>
    <t>Яблоко</t>
  </si>
  <si>
    <t>977.05</t>
  </si>
  <si>
    <t>Каша жидкая молочная рисовая, масло сливочное порциями, сыр Российский в нарезке</t>
  </si>
  <si>
    <t>202.17, 911.02, 97.1</t>
  </si>
  <si>
    <t>Сосиски в соусе томатном, макароны отварные</t>
  </si>
  <si>
    <t>220.91, 825.07</t>
  </si>
  <si>
    <t>Чай с сахаром и лимоном</t>
  </si>
  <si>
    <t>952.51</t>
  </si>
  <si>
    <t>Биточки рубленные куриные, каша гречневая рассыпчатая, горошек зеленый</t>
  </si>
  <si>
    <t>914.09, 1006.19, 811.03</t>
  </si>
  <si>
    <t>Плов куриный</t>
  </si>
  <si>
    <t>331.17</t>
  </si>
  <si>
    <t>Салат из свеклы отварной, масло сливочное порциями</t>
  </si>
  <si>
    <t>851.03, 911.02</t>
  </si>
  <si>
    <t>Макароны отварные с сыром</t>
  </si>
  <si>
    <t>220.18</t>
  </si>
  <si>
    <t/>
  </si>
  <si>
    <t>булочное</t>
  </si>
  <si>
    <t>Булочка, кондитерское изделие</t>
  </si>
  <si>
    <t>1017, 958.23</t>
  </si>
  <si>
    <t>Икра кабачковая</t>
  </si>
  <si>
    <t>823.05</t>
  </si>
  <si>
    <t>Среднее значение за период:</t>
  </si>
  <si>
    <t>МБОУ СОШ №  84 п. Сеятель</t>
  </si>
  <si>
    <t>Чемерисова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</si>
</sst>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 tint="-0.1499374370555742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L3" sqref="L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50" t="s">
        <v>87</v>
      </c>
      <c r="D1" s="51"/>
      <c r="E1" s="52"/>
      <c r="F1" s="3" t="s">
        <v>1</v>
      </c>
      <c r="G1" s="1" t="s">
        <v>2</v>
      </c>
      <c r="H1" s="53" t="s">
        <v>3</v>
      </c>
      <c r="I1" s="54"/>
      <c r="J1" s="54"/>
      <c r="K1" s="55"/>
    </row>
    <row r="2" spans="1:12" ht="17.399999999999999" x14ac:dyDescent="0.25">
      <c r="A2" s="4" t="s">
        <v>4</v>
      </c>
      <c r="C2" s="1"/>
      <c r="G2" s="1" t="s">
        <v>5</v>
      </c>
      <c r="H2" s="53" t="s">
        <v>88</v>
      </c>
      <c r="I2" s="54"/>
      <c r="J2" s="54"/>
      <c r="K2" s="55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26</v>
      </c>
      <c r="I3" s="8">
        <v>12</v>
      </c>
      <c r="J3" s="9">
        <v>2025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0.6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52.8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270</v>
      </c>
      <c r="G6" s="20">
        <v>14</v>
      </c>
      <c r="H6" s="20">
        <v>19</v>
      </c>
      <c r="I6" s="20">
        <v>44</v>
      </c>
      <c r="J6" s="20">
        <v>410</v>
      </c>
      <c r="K6" s="21" t="s">
        <v>27</v>
      </c>
      <c r="L6" s="20">
        <v>91.9</v>
      </c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7</v>
      </c>
      <c r="J8" s="27">
        <v>27</v>
      </c>
      <c r="K8" s="28" t="s">
        <v>30</v>
      </c>
      <c r="L8" s="27">
        <v>3.5</v>
      </c>
    </row>
    <row r="9" spans="1:12" ht="26.4" x14ac:dyDescent="0.3">
      <c r="A9" s="22"/>
      <c r="B9" s="23"/>
      <c r="C9" s="24"/>
      <c r="D9" s="29" t="s">
        <v>31</v>
      </c>
      <c r="E9" s="26" t="s">
        <v>32</v>
      </c>
      <c r="F9" s="27">
        <v>50</v>
      </c>
      <c r="G9" s="27">
        <v>4</v>
      </c>
      <c r="H9" s="27">
        <v>1</v>
      </c>
      <c r="I9" s="27">
        <v>24</v>
      </c>
      <c r="J9" s="27">
        <v>118</v>
      </c>
      <c r="K9" s="28" t="s">
        <v>33</v>
      </c>
      <c r="L9" s="27">
        <v>4.5999999999999996</v>
      </c>
    </row>
    <row r="10" spans="1:12" ht="14.4" x14ac:dyDescent="0.3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14.4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4.4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4.4" x14ac:dyDescent="0.3">
      <c r="A13" s="30"/>
      <c r="B13" s="31"/>
      <c r="C13" s="32"/>
      <c r="D13" s="33" t="s">
        <v>34</v>
      </c>
      <c r="E13" s="34"/>
      <c r="F13" s="35">
        <f>SUM(F6:F12)</f>
        <v>520</v>
      </c>
      <c r="G13" s="35">
        <f>SUM(G6:G12)</f>
        <v>18</v>
      </c>
      <c r="H13" s="35">
        <f>SUM(H6:H12)</f>
        <v>20</v>
      </c>
      <c r="I13" s="35">
        <f>SUM(I6:I12)</f>
        <v>75</v>
      </c>
      <c r="J13" s="35">
        <f>SUM(J6:J12)</f>
        <v>555</v>
      </c>
      <c r="K13" s="36"/>
      <c r="L13" s="35">
        <f>SUM(L6:L12)</f>
        <v>100</v>
      </c>
    </row>
    <row r="14" spans="1:12" ht="14.4" x14ac:dyDescent="0.3">
      <c r="A14" s="37">
        <f>A6</f>
        <v>1</v>
      </c>
      <c r="B14" s="38">
        <f>B6</f>
        <v>1</v>
      </c>
      <c r="C14" s="39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9" t="s">
        <v>37</v>
      </c>
      <c r="E15" s="26"/>
      <c r="F15" s="27"/>
      <c r="G15" s="27"/>
      <c r="H15" s="27"/>
      <c r="I15" s="27"/>
      <c r="J15" s="27"/>
      <c r="K15" s="28"/>
      <c r="L15" s="27"/>
    </row>
    <row r="16" spans="1:12" ht="14.4" x14ac:dyDescent="0.3">
      <c r="A16" s="22"/>
      <c r="B16" s="23"/>
      <c r="C16" s="24"/>
      <c r="D16" s="29" t="s">
        <v>38</v>
      </c>
      <c r="E16" s="26"/>
      <c r="F16" s="27"/>
      <c r="G16" s="27"/>
      <c r="H16" s="27"/>
      <c r="I16" s="27"/>
      <c r="J16" s="27"/>
      <c r="K16" s="28"/>
      <c r="L16" s="27"/>
    </row>
    <row r="17" spans="1:12" ht="14.4" x14ac:dyDescent="0.3">
      <c r="A17" s="22"/>
      <c r="B17" s="23"/>
      <c r="C17" s="24"/>
      <c r="D17" s="29" t="s">
        <v>39</v>
      </c>
      <c r="E17" s="26"/>
      <c r="F17" s="27"/>
      <c r="G17" s="27"/>
      <c r="H17" s="27"/>
      <c r="I17" s="27"/>
      <c r="J17" s="27"/>
      <c r="K17" s="28"/>
      <c r="L17" s="27"/>
    </row>
    <row r="18" spans="1:12" ht="14.4" x14ac:dyDescent="0.3">
      <c r="A18" s="22"/>
      <c r="B18" s="23"/>
      <c r="C18" s="24"/>
      <c r="D18" s="29" t="s">
        <v>40</v>
      </c>
      <c r="E18" s="26"/>
      <c r="F18" s="27"/>
      <c r="G18" s="27"/>
      <c r="H18" s="27"/>
      <c r="I18" s="27"/>
      <c r="J18" s="27"/>
      <c r="K18" s="28"/>
      <c r="L18" s="27"/>
    </row>
    <row r="19" spans="1:12" ht="14.4" x14ac:dyDescent="0.3">
      <c r="A19" s="22"/>
      <c r="B19" s="23"/>
      <c r="C19" s="24"/>
      <c r="D19" s="29" t="s">
        <v>41</v>
      </c>
      <c r="E19" s="26"/>
      <c r="F19" s="27"/>
      <c r="G19" s="27"/>
      <c r="H19" s="27"/>
      <c r="I19" s="27"/>
      <c r="J19" s="27"/>
      <c r="K19" s="28"/>
      <c r="L19" s="27"/>
    </row>
    <row r="20" spans="1:12" ht="14.4" x14ac:dyDescent="0.3">
      <c r="A20" s="22"/>
      <c r="B20" s="23"/>
      <c r="C20" s="24"/>
      <c r="D20" s="29" t="s">
        <v>42</v>
      </c>
      <c r="E20" s="26"/>
      <c r="F20" s="27"/>
      <c r="G20" s="27"/>
      <c r="H20" s="27"/>
      <c r="I20" s="27"/>
      <c r="J20" s="27"/>
      <c r="K20" s="28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34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x14ac:dyDescent="0.25">
      <c r="A24" s="40">
        <f>A6</f>
        <v>1</v>
      </c>
      <c r="B24" s="41">
        <f>B6</f>
        <v>1</v>
      </c>
      <c r="C24" s="56" t="s">
        <v>43</v>
      </c>
      <c r="D24" s="57"/>
      <c r="E24" s="42"/>
      <c r="F24" s="43">
        <f>F13+F23</f>
        <v>520</v>
      </c>
      <c r="G24" s="43">
        <f>G13+G23</f>
        <v>18</v>
      </c>
      <c r="H24" s="43">
        <f>H13+H23</f>
        <v>20</v>
      </c>
      <c r="I24" s="43">
        <f>I13+I23</f>
        <v>75</v>
      </c>
      <c r="J24" s="43">
        <f>J13+J23</f>
        <v>555</v>
      </c>
      <c r="K24" s="43"/>
      <c r="L24" s="43">
        <f>L13+L23</f>
        <v>100</v>
      </c>
    </row>
    <row r="25" spans="1:12" ht="52.8" x14ac:dyDescent="0.3">
      <c r="A25" s="44">
        <v>1</v>
      </c>
      <c r="B25" s="23">
        <v>2</v>
      </c>
      <c r="C25" s="17" t="s">
        <v>24</v>
      </c>
      <c r="D25" s="18" t="s">
        <v>25</v>
      </c>
      <c r="E25" s="19" t="s">
        <v>44</v>
      </c>
      <c r="F25" s="20">
        <v>285</v>
      </c>
      <c r="G25" s="20">
        <v>15</v>
      </c>
      <c r="H25" s="20">
        <v>19</v>
      </c>
      <c r="I25" s="20">
        <v>39</v>
      </c>
      <c r="J25" s="20">
        <v>425</v>
      </c>
      <c r="K25" s="21" t="s">
        <v>45</v>
      </c>
      <c r="L25" s="20">
        <v>91.6</v>
      </c>
    </row>
    <row r="26" spans="1:12" ht="14.4" x14ac:dyDescent="0.3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4.4" x14ac:dyDescent="0.3">
      <c r="A27" s="44"/>
      <c r="B27" s="23"/>
      <c r="C27" s="24"/>
      <c r="D27" s="29" t="s">
        <v>28</v>
      </c>
      <c r="E27" s="26" t="s">
        <v>46</v>
      </c>
      <c r="F27" s="27">
        <v>200</v>
      </c>
      <c r="G27" s="27">
        <v>0</v>
      </c>
      <c r="H27" s="27">
        <v>0</v>
      </c>
      <c r="I27" s="27">
        <v>13</v>
      </c>
      <c r="J27" s="27">
        <v>53</v>
      </c>
      <c r="K27" s="28" t="s">
        <v>47</v>
      </c>
      <c r="L27" s="27">
        <v>5</v>
      </c>
    </row>
    <row r="28" spans="1:12" ht="14.4" x14ac:dyDescent="0.3">
      <c r="A28" s="44"/>
      <c r="B28" s="23"/>
      <c r="C28" s="24"/>
      <c r="D28" s="29" t="s">
        <v>31</v>
      </c>
      <c r="E28" s="26" t="s">
        <v>48</v>
      </c>
      <c r="F28" s="27">
        <v>40</v>
      </c>
      <c r="G28" s="27">
        <v>3</v>
      </c>
      <c r="H28" s="27">
        <v>1</v>
      </c>
      <c r="I28" s="27">
        <v>22</v>
      </c>
      <c r="J28" s="27">
        <v>108</v>
      </c>
      <c r="K28" s="28" t="s">
        <v>49</v>
      </c>
      <c r="L28" s="27">
        <v>3.4</v>
      </c>
    </row>
    <row r="29" spans="1:12" ht="14.4" x14ac:dyDescent="0.3">
      <c r="A29" s="44"/>
      <c r="B29" s="23"/>
      <c r="C29" s="24"/>
      <c r="D29" s="29" t="s">
        <v>50</v>
      </c>
      <c r="E29" s="26"/>
      <c r="F29" s="27"/>
      <c r="G29" s="27"/>
      <c r="H29" s="27"/>
      <c r="I29" s="27"/>
      <c r="J29" s="27"/>
      <c r="K29" s="28"/>
      <c r="L29" s="27"/>
    </row>
    <row r="30" spans="1:12" ht="14.4" x14ac:dyDescent="0.3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5"/>
      <c r="B32" s="31"/>
      <c r="C32" s="32"/>
      <c r="D32" s="33" t="s">
        <v>34</v>
      </c>
      <c r="E32" s="34"/>
      <c r="F32" s="35">
        <f>SUM(F25:F31)</f>
        <v>525</v>
      </c>
      <c r="G32" s="35">
        <f>SUM(G25:G31)</f>
        <v>18</v>
      </c>
      <c r="H32" s="35">
        <f>SUM(H25:H31)</f>
        <v>20</v>
      </c>
      <c r="I32" s="35">
        <f>SUM(I25:I31)</f>
        <v>74</v>
      </c>
      <c r="J32" s="35">
        <f>SUM(J25:J31)</f>
        <v>586</v>
      </c>
      <c r="K32" s="36"/>
      <c r="L32" s="35">
        <f>SUM(L25:L31)</f>
        <v>100</v>
      </c>
    </row>
    <row r="33" spans="1:12" ht="14.4" x14ac:dyDescent="0.3">
      <c r="A33" s="38">
        <f>A25</f>
        <v>1</v>
      </c>
      <c r="B33" s="38">
        <f>B25</f>
        <v>2</v>
      </c>
      <c r="C33" s="39" t="s">
        <v>35</v>
      </c>
      <c r="D33" s="29" t="s">
        <v>36</v>
      </c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44"/>
      <c r="B34" s="23"/>
      <c r="C34" s="24"/>
      <c r="D34" s="29" t="s">
        <v>37</v>
      </c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44"/>
      <c r="B35" s="23"/>
      <c r="C35" s="24"/>
      <c r="D35" s="29" t="s">
        <v>38</v>
      </c>
      <c r="E35" s="26"/>
      <c r="F35" s="27"/>
      <c r="G35" s="27"/>
      <c r="H35" s="27"/>
      <c r="I35" s="27"/>
      <c r="J35" s="27"/>
      <c r="K35" s="28"/>
      <c r="L35" s="27"/>
    </row>
    <row r="36" spans="1:12" ht="14.4" x14ac:dyDescent="0.3">
      <c r="A36" s="44"/>
      <c r="B36" s="23"/>
      <c r="C36" s="24"/>
      <c r="D36" s="29" t="s">
        <v>39</v>
      </c>
      <c r="E36" s="26"/>
      <c r="F36" s="27"/>
      <c r="G36" s="27"/>
      <c r="H36" s="27"/>
      <c r="I36" s="27"/>
      <c r="J36" s="27"/>
      <c r="K36" s="28"/>
      <c r="L36" s="27"/>
    </row>
    <row r="37" spans="1:12" ht="14.4" x14ac:dyDescent="0.3">
      <c r="A37" s="44"/>
      <c r="B37" s="23"/>
      <c r="C37" s="24"/>
      <c r="D37" s="29" t="s">
        <v>40</v>
      </c>
      <c r="E37" s="26"/>
      <c r="F37" s="27"/>
      <c r="G37" s="27"/>
      <c r="H37" s="27"/>
      <c r="I37" s="27"/>
      <c r="J37" s="27"/>
      <c r="K37" s="28"/>
      <c r="L37" s="27"/>
    </row>
    <row r="38" spans="1:12" ht="14.4" x14ac:dyDescent="0.3">
      <c r="A38" s="44"/>
      <c r="B38" s="23"/>
      <c r="C38" s="24"/>
      <c r="D38" s="29" t="s">
        <v>41</v>
      </c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44"/>
      <c r="B39" s="23"/>
      <c r="C39" s="24"/>
      <c r="D39" s="29" t="s">
        <v>42</v>
      </c>
      <c r="E39" s="26"/>
      <c r="F39" s="27"/>
      <c r="G39" s="27"/>
      <c r="H39" s="27"/>
      <c r="I39" s="27"/>
      <c r="J39" s="27"/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5"/>
      <c r="B42" s="31"/>
      <c r="C42" s="32"/>
      <c r="D42" s="33" t="s">
        <v>34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6">
        <f>A25</f>
        <v>1</v>
      </c>
      <c r="B43" s="46">
        <f>B25</f>
        <v>2</v>
      </c>
      <c r="C43" s="56" t="s">
        <v>43</v>
      </c>
      <c r="D43" s="57"/>
      <c r="E43" s="42"/>
      <c r="F43" s="43">
        <f>F32+F42</f>
        <v>525</v>
      </c>
      <c r="G43" s="43">
        <f>G32+G42</f>
        <v>18</v>
      </c>
      <c r="H43" s="43">
        <f>H32+H42</f>
        <v>20</v>
      </c>
      <c r="I43" s="43">
        <f>I32+I42</f>
        <v>74</v>
      </c>
      <c r="J43" s="43">
        <f>J32+J42</f>
        <v>586</v>
      </c>
      <c r="K43" s="43"/>
      <c r="L43" s="43">
        <f>L32+L42</f>
        <v>100</v>
      </c>
    </row>
    <row r="44" spans="1:12" ht="26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51</v>
      </c>
      <c r="F44" s="20">
        <v>250</v>
      </c>
      <c r="G44" s="20">
        <v>11</v>
      </c>
      <c r="H44" s="20">
        <v>17</v>
      </c>
      <c r="I44" s="20">
        <v>41</v>
      </c>
      <c r="J44" s="20">
        <v>327</v>
      </c>
      <c r="K44" s="21" t="s">
        <v>52</v>
      </c>
      <c r="L44" s="20">
        <v>91.9</v>
      </c>
    </row>
    <row r="45" spans="1:12" ht="14.4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 x14ac:dyDescent="0.3">
      <c r="A46" s="22"/>
      <c r="B46" s="23"/>
      <c r="C46" s="24"/>
      <c r="D46" s="29" t="s">
        <v>28</v>
      </c>
      <c r="E46" s="26" t="s">
        <v>29</v>
      </c>
      <c r="F46" s="27">
        <v>200</v>
      </c>
      <c r="G46" s="27">
        <v>0</v>
      </c>
      <c r="H46" s="27">
        <v>0</v>
      </c>
      <c r="I46" s="27">
        <v>7</v>
      </c>
      <c r="J46" s="27">
        <v>27</v>
      </c>
      <c r="K46" s="28" t="s">
        <v>30</v>
      </c>
      <c r="L46" s="27">
        <v>3.5</v>
      </c>
    </row>
    <row r="47" spans="1:12" ht="26.4" x14ac:dyDescent="0.3">
      <c r="A47" s="22"/>
      <c r="B47" s="23"/>
      <c r="C47" s="24"/>
      <c r="D47" s="29" t="s">
        <v>31</v>
      </c>
      <c r="E47" s="26" t="s">
        <v>32</v>
      </c>
      <c r="F47" s="27">
        <v>50</v>
      </c>
      <c r="G47" s="27">
        <v>4</v>
      </c>
      <c r="H47" s="27">
        <v>1</v>
      </c>
      <c r="I47" s="27">
        <v>24</v>
      </c>
      <c r="J47" s="27">
        <v>118</v>
      </c>
      <c r="K47" s="28" t="s">
        <v>33</v>
      </c>
      <c r="L47" s="27">
        <v>4.5999999999999996</v>
      </c>
    </row>
    <row r="48" spans="1:12" ht="14.4" x14ac:dyDescent="0.3">
      <c r="A48" s="22"/>
      <c r="B48" s="23"/>
      <c r="C48" s="24"/>
      <c r="D48" s="29"/>
      <c r="E48" s="26"/>
      <c r="F48" s="27"/>
      <c r="G48" s="27"/>
      <c r="H48" s="27"/>
      <c r="I48" s="27"/>
      <c r="J48" s="27"/>
      <c r="K48" s="28"/>
      <c r="L48" s="27"/>
    </row>
    <row r="49" spans="1:12" ht="14.4" x14ac:dyDescent="0.3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4.4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 x14ac:dyDescent="0.3">
      <c r="A51" s="30"/>
      <c r="B51" s="31"/>
      <c r="C51" s="32"/>
      <c r="D51" s="33" t="s">
        <v>34</v>
      </c>
      <c r="E51" s="34"/>
      <c r="F51" s="35">
        <f>SUM(F44:F50)</f>
        <v>500</v>
      </c>
      <c r="G51" s="35">
        <f>SUM(G44:G50)</f>
        <v>15</v>
      </c>
      <c r="H51" s="35">
        <f>SUM(H44:H50)</f>
        <v>18</v>
      </c>
      <c r="I51" s="35">
        <f>SUM(I44:I50)</f>
        <v>72</v>
      </c>
      <c r="J51" s="35">
        <f>SUM(J44:J50)</f>
        <v>472</v>
      </c>
      <c r="K51" s="36"/>
      <c r="L51" s="35">
        <f>SUM(L44:L50)</f>
        <v>100</v>
      </c>
    </row>
    <row r="52" spans="1:12" ht="14.4" x14ac:dyDescent="0.3">
      <c r="A52" s="37">
        <f>A44</f>
        <v>1</v>
      </c>
      <c r="B52" s="38">
        <f>B44</f>
        <v>3</v>
      </c>
      <c r="C52" s="39" t="s">
        <v>35</v>
      </c>
      <c r="D52" s="29" t="s">
        <v>36</v>
      </c>
      <c r="E52" s="26"/>
      <c r="F52" s="27"/>
      <c r="G52" s="27"/>
      <c r="H52" s="27"/>
      <c r="I52" s="27"/>
      <c r="J52" s="27"/>
      <c r="K52" s="28"/>
      <c r="L52" s="27"/>
    </row>
    <row r="53" spans="1:12" ht="14.4" x14ac:dyDescent="0.3">
      <c r="A53" s="22"/>
      <c r="B53" s="23"/>
      <c r="C53" s="24"/>
      <c r="D53" s="29" t="s">
        <v>37</v>
      </c>
      <c r="E53" s="26"/>
      <c r="F53" s="27"/>
      <c r="G53" s="27"/>
      <c r="H53" s="27"/>
      <c r="I53" s="27"/>
      <c r="J53" s="27"/>
      <c r="K53" s="28"/>
      <c r="L53" s="27"/>
    </row>
    <row r="54" spans="1:12" ht="14.4" x14ac:dyDescent="0.3">
      <c r="A54" s="22"/>
      <c r="B54" s="23"/>
      <c r="C54" s="24"/>
      <c r="D54" s="29" t="s">
        <v>38</v>
      </c>
      <c r="E54" s="26"/>
      <c r="F54" s="27"/>
      <c r="G54" s="27"/>
      <c r="H54" s="27"/>
      <c r="I54" s="27"/>
      <c r="J54" s="27"/>
      <c r="K54" s="28"/>
      <c r="L54" s="27"/>
    </row>
    <row r="55" spans="1:12" ht="14.4" x14ac:dyDescent="0.3">
      <c r="A55" s="22"/>
      <c r="B55" s="23"/>
      <c r="C55" s="24"/>
      <c r="D55" s="29" t="s">
        <v>39</v>
      </c>
      <c r="E55" s="26"/>
      <c r="F55" s="27"/>
      <c r="G55" s="27"/>
      <c r="H55" s="27"/>
      <c r="I55" s="27"/>
      <c r="J55" s="27"/>
      <c r="K55" s="28"/>
      <c r="L55" s="27"/>
    </row>
    <row r="56" spans="1:12" ht="14.4" x14ac:dyDescent="0.3">
      <c r="A56" s="22"/>
      <c r="B56" s="23"/>
      <c r="C56" s="24"/>
      <c r="D56" s="29" t="s">
        <v>40</v>
      </c>
      <c r="E56" s="26"/>
      <c r="F56" s="27"/>
      <c r="G56" s="27"/>
      <c r="H56" s="27"/>
      <c r="I56" s="27"/>
      <c r="J56" s="27"/>
      <c r="K56" s="28"/>
      <c r="L56" s="27"/>
    </row>
    <row r="57" spans="1:12" ht="14.4" x14ac:dyDescent="0.3">
      <c r="A57" s="22"/>
      <c r="B57" s="23"/>
      <c r="C57" s="24"/>
      <c r="D57" s="29" t="s">
        <v>41</v>
      </c>
      <c r="E57" s="26"/>
      <c r="F57" s="27"/>
      <c r="G57" s="27"/>
      <c r="H57" s="27"/>
      <c r="I57" s="27"/>
      <c r="J57" s="27"/>
      <c r="K57" s="28"/>
      <c r="L57" s="27"/>
    </row>
    <row r="58" spans="1:12" ht="14.4" x14ac:dyDescent="0.3">
      <c r="A58" s="22"/>
      <c r="B58" s="23"/>
      <c r="C58" s="24"/>
      <c r="D58" s="29" t="s">
        <v>42</v>
      </c>
      <c r="E58" s="26"/>
      <c r="F58" s="27"/>
      <c r="G58" s="27"/>
      <c r="H58" s="27"/>
      <c r="I58" s="27"/>
      <c r="J58" s="27"/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34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5">
      <c r="A62" s="40">
        <f>A44</f>
        <v>1</v>
      </c>
      <c r="B62" s="41">
        <f>B44</f>
        <v>3</v>
      </c>
      <c r="C62" s="56" t="s">
        <v>43</v>
      </c>
      <c r="D62" s="57"/>
      <c r="E62" s="42"/>
      <c r="F62" s="43">
        <f>F51+F61</f>
        <v>500</v>
      </c>
      <c r="G62" s="43">
        <f>G51+G61</f>
        <v>15</v>
      </c>
      <c r="H62" s="43">
        <f>H51+H61</f>
        <v>18</v>
      </c>
      <c r="I62" s="43">
        <f>I51+I61</f>
        <v>72</v>
      </c>
      <c r="J62" s="43">
        <f>J51+J61</f>
        <v>472</v>
      </c>
      <c r="K62" s="43"/>
      <c r="L62" s="43">
        <f>L51+L61</f>
        <v>100</v>
      </c>
    </row>
    <row r="63" spans="1:12" ht="26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53</v>
      </c>
      <c r="F63" s="20">
        <v>240</v>
      </c>
      <c r="G63" s="20">
        <v>15</v>
      </c>
      <c r="H63" s="20">
        <v>16</v>
      </c>
      <c r="I63" s="20">
        <v>37</v>
      </c>
      <c r="J63" s="20">
        <v>317</v>
      </c>
      <c r="K63" s="21" t="s">
        <v>54</v>
      </c>
      <c r="L63" s="20">
        <v>66.7</v>
      </c>
    </row>
    <row r="64" spans="1:12" ht="14.4" x14ac:dyDescent="0.3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4.4" x14ac:dyDescent="0.3">
      <c r="A65" s="22"/>
      <c r="B65" s="23"/>
      <c r="C65" s="24"/>
      <c r="D65" s="29" t="s">
        <v>28</v>
      </c>
      <c r="E65" s="26" t="s">
        <v>55</v>
      </c>
      <c r="F65" s="27">
        <v>200</v>
      </c>
      <c r="G65" s="27">
        <v>0</v>
      </c>
      <c r="H65" s="27">
        <v>0</v>
      </c>
      <c r="I65" s="27">
        <v>7</v>
      </c>
      <c r="J65" s="27">
        <v>28</v>
      </c>
      <c r="K65" s="28" t="s">
        <v>56</v>
      </c>
      <c r="L65" s="27">
        <v>4.9000000000000004</v>
      </c>
    </row>
    <row r="66" spans="1:12" ht="14.4" x14ac:dyDescent="0.3">
      <c r="A66" s="22"/>
      <c r="B66" s="23"/>
      <c r="C66" s="24"/>
      <c r="D66" s="29" t="s">
        <v>31</v>
      </c>
      <c r="E66" s="26" t="s">
        <v>48</v>
      </c>
      <c r="F66" s="27">
        <v>40</v>
      </c>
      <c r="G66" s="27">
        <v>3</v>
      </c>
      <c r="H66" s="27">
        <v>1</v>
      </c>
      <c r="I66" s="27">
        <v>22</v>
      </c>
      <c r="J66" s="27">
        <v>108</v>
      </c>
      <c r="K66" s="28" t="s">
        <v>49</v>
      </c>
      <c r="L66" s="27">
        <v>3.4</v>
      </c>
    </row>
    <row r="67" spans="1:12" ht="14.4" x14ac:dyDescent="0.3">
      <c r="A67" s="22"/>
      <c r="B67" s="23"/>
      <c r="C67" s="24"/>
      <c r="D67" s="29" t="s">
        <v>57</v>
      </c>
      <c r="E67" s="26" t="s">
        <v>58</v>
      </c>
      <c r="F67" s="27">
        <v>36</v>
      </c>
      <c r="G67" s="27">
        <v>0</v>
      </c>
      <c r="H67" s="27">
        <v>0</v>
      </c>
      <c r="I67" s="27">
        <v>7</v>
      </c>
      <c r="J67" s="27">
        <v>28</v>
      </c>
      <c r="K67" s="28" t="s">
        <v>59</v>
      </c>
      <c r="L67" s="27">
        <v>25</v>
      </c>
    </row>
    <row r="68" spans="1:12" ht="14.4" x14ac:dyDescent="0.3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34</v>
      </c>
      <c r="E70" s="34"/>
      <c r="F70" s="35">
        <f>SUM(F63:F69)</f>
        <v>516</v>
      </c>
      <c r="G70" s="35">
        <f>SUM(G63:G69)</f>
        <v>18</v>
      </c>
      <c r="H70" s="35">
        <f>SUM(H63:H69)</f>
        <v>17</v>
      </c>
      <c r="I70" s="35">
        <f>SUM(I63:I69)</f>
        <v>73</v>
      </c>
      <c r="J70" s="35">
        <f>SUM(J63:J69)</f>
        <v>481</v>
      </c>
      <c r="K70" s="36"/>
      <c r="L70" s="35">
        <f>SUM(L63:L69)</f>
        <v>100.00000000000001</v>
      </c>
    </row>
    <row r="71" spans="1:12" ht="14.4" x14ac:dyDescent="0.3">
      <c r="A71" s="37">
        <f>A63</f>
        <v>1</v>
      </c>
      <c r="B71" s="38">
        <f>B63</f>
        <v>4</v>
      </c>
      <c r="C71" s="39" t="s">
        <v>35</v>
      </c>
      <c r="D71" s="29" t="s">
        <v>36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37</v>
      </c>
      <c r="E72" s="26"/>
      <c r="F72" s="27"/>
      <c r="G72" s="27"/>
      <c r="H72" s="27"/>
      <c r="I72" s="27"/>
      <c r="J72" s="27"/>
      <c r="K72" s="28"/>
      <c r="L72" s="27"/>
    </row>
    <row r="73" spans="1:12" ht="14.4" x14ac:dyDescent="0.3">
      <c r="A73" s="22"/>
      <c r="B73" s="23"/>
      <c r="C73" s="24"/>
      <c r="D73" s="29" t="s">
        <v>38</v>
      </c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22"/>
      <c r="B74" s="23"/>
      <c r="C74" s="24"/>
      <c r="D74" s="29" t="s">
        <v>39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40</v>
      </c>
      <c r="E75" s="26"/>
      <c r="F75" s="27"/>
      <c r="G75" s="27"/>
      <c r="H75" s="27"/>
      <c r="I75" s="27"/>
      <c r="J75" s="27"/>
      <c r="K75" s="28"/>
      <c r="L75" s="27"/>
    </row>
    <row r="76" spans="1:12" ht="14.4" x14ac:dyDescent="0.3">
      <c r="A76" s="22"/>
      <c r="B76" s="23"/>
      <c r="C76" s="24"/>
      <c r="D76" s="29" t="s">
        <v>41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22"/>
      <c r="B77" s="23"/>
      <c r="C77" s="24"/>
      <c r="D77" s="29" t="s">
        <v>42</v>
      </c>
      <c r="E77" s="26"/>
      <c r="F77" s="27"/>
      <c r="G77" s="27"/>
      <c r="H77" s="27"/>
      <c r="I77" s="27"/>
      <c r="J77" s="27"/>
      <c r="K77" s="28"/>
      <c r="L77" s="27"/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34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5">
      <c r="A81" s="40">
        <f>A63</f>
        <v>1</v>
      </c>
      <c r="B81" s="41">
        <f>B63</f>
        <v>4</v>
      </c>
      <c r="C81" s="56" t="s">
        <v>43</v>
      </c>
      <c r="D81" s="57"/>
      <c r="E81" s="42"/>
      <c r="F81" s="43">
        <f>F70+F80</f>
        <v>516</v>
      </c>
      <c r="G81" s="43">
        <f>G70+G80</f>
        <v>18</v>
      </c>
      <c r="H81" s="43">
        <f>H70+H80</f>
        <v>17</v>
      </c>
      <c r="I81" s="43">
        <f>I70+I80</f>
        <v>73</v>
      </c>
      <c r="J81" s="43">
        <f>J70+J80</f>
        <v>481</v>
      </c>
      <c r="K81" s="43"/>
      <c r="L81" s="43">
        <f>L70+L80</f>
        <v>100.00000000000001</v>
      </c>
    </row>
    <row r="82" spans="1:12" ht="14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150</v>
      </c>
      <c r="G82" s="20">
        <v>13</v>
      </c>
      <c r="H82" s="20">
        <v>15</v>
      </c>
      <c r="I82" s="20">
        <v>24</v>
      </c>
      <c r="J82" s="20">
        <v>278</v>
      </c>
      <c r="K82" s="21" t="s">
        <v>61</v>
      </c>
      <c r="L82" s="20">
        <v>71</v>
      </c>
    </row>
    <row r="83" spans="1:12" ht="14.4" x14ac:dyDescent="0.3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22"/>
      <c r="B84" s="23"/>
      <c r="C84" s="24"/>
      <c r="D84" s="29" t="s">
        <v>28</v>
      </c>
      <c r="E84" s="26" t="s">
        <v>29</v>
      </c>
      <c r="F84" s="27">
        <v>200</v>
      </c>
      <c r="G84" s="27">
        <v>0</v>
      </c>
      <c r="H84" s="27">
        <v>0</v>
      </c>
      <c r="I84" s="27">
        <v>7</v>
      </c>
      <c r="J84" s="27">
        <v>27</v>
      </c>
      <c r="K84" s="28" t="s">
        <v>30</v>
      </c>
      <c r="L84" s="27">
        <v>3.5</v>
      </c>
    </row>
    <row r="85" spans="1:12" ht="14.4" x14ac:dyDescent="0.3">
      <c r="A85" s="22"/>
      <c r="B85" s="23"/>
      <c r="C85" s="24"/>
      <c r="D85" s="29" t="s">
        <v>31</v>
      </c>
      <c r="E85" s="26" t="s">
        <v>62</v>
      </c>
      <c r="F85" s="27">
        <v>50</v>
      </c>
      <c r="G85" s="27">
        <v>2</v>
      </c>
      <c r="H85" s="27">
        <v>0</v>
      </c>
      <c r="I85" s="27">
        <v>16</v>
      </c>
      <c r="J85" s="27">
        <v>79</v>
      </c>
      <c r="K85" s="28" t="s">
        <v>63</v>
      </c>
      <c r="L85" s="27">
        <v>2.5</v>
      </c>
    </row>
    <row r="86" spans="1:12" ht="14.4" x14ac:dyDescent="0.3">
      <c r="A86" s="22"/>
      <c r="B86" s="23"/>
      <c r="C86" s="24"/>
      <c r="D86" s="29" t="s">
        <v>50</v>
      </c>
      <c r="E86" s="26" t="s">
        <v>64</v>
      </c>
      <c r="F86" s="27">
        <v>100</v>
      </c>
      <c r="G86" s="27">
        <v>0</v>
      </c>
      <c r="H86" s="27">
        <v>0</v>
      </c>
      <c r="I86" s="27">
        <v>21</v>
      </c>
      <c r="J86" s="27">
        <v>86</v>
      </c>
      <c r="K86" s="28" t="s">
        <v>65</v>
      </c>
      <c r="L86" s="27">
        <v>23</v>
      </c>
    </row>
    <row r="87" spans="1:12" ht="14.4" x14ac:dyDescent="0.3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4.4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 x14ac:dyDescent="0.3">
      <c r="A89" s="30"/>
      <c r="B89" s="31"/>
      <c r="C89" s="32"/>
      <c r="D89" s="33" t="s">
        <v>34</v>
      </c>
      <c r="E89" s="34"/>
      <c r="F89" s="35">
        <f>SUM(F82:F88)</f>
        <v>500</v>
      </c>
      <c r="G89" s="35">
        <f>SUM(G82:G88)</f>
        <v>15</v>
      </c>
      <c r="H89" s="35">
        <f>SUM(H82:H88)</f>
        <v>15</v>
      </c>
      <c r="I89" s="35">
        <f>SUM(I82:I88)</f>
        <v>68</v>
      </c>
      <c r="J89" s="35">
        <f>SUM(J82:J88)</f>
        <v>470</v>
      </c>
      <c r="K89" s="36"/>
      <c r="L89" s="35">
        <f>SUM(L82:L88)</f>
        <v>100</v>
      </c>
    </row>
    <row r="90" spans="1:12" ht="14.4" x14ac:dyDescent="0.3">
      <c r="A90" s="37">
        <f>A82</f>
        <v>1</v>
      </c>
      <c r="B90" s="38">
        <f>B82</f>
        <v>5</v>
      </c>
      <c r="C90" s="39" t="s">
        <v>35</v>
      </c>
      <c r="D90" s="29" t="s">
        <v>36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37</v>
      </c>
      <c r="E91" s="26"/>
      <c r="F91" s="27"/>
      <c r="G91" s="27"/>
      <c r="H91" s="27"/>
      <c r="I91" s="27"/>
      <c r="J91" s="27"/>
      <c r="K91" s="28"/>
      <c r="L91" s="27"/>
    </row>
    <row r="92" spans="1:12" ht="14.4" x14ac:dyDescent="0.3">
      <c r="A92" s="22"/>
      <c r="B92" s="23"/>
      <c r="C92" s="24"/>
      <c r="D92" s="29" t="s">
        <v>38</v>
      </c>
      <c r="E92" s="26"/>
      <c r="F92" s="27"/>
      <c r="G92" s="27"/>
      <c r="H92" s="27"/>
      <c r="I92" s="27"/>
      <c r="J92" s="27"/>
      <c r="K92" s="28"/>
      <c r="L92" s="27"/>
    </row>
    <row r="93" spans="1:12" ht="14.4" x14ac:dyDescent="0.3">
      <c r="A93" s="22"/>
      <c r="B93" s="23"/>
      <c r="C93" s="24"/>
      <c r="D93" s="29" t="s">
        <v>39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22"/>
      <c r="B94" s="23"/>
      <c r="C94" s="24"/>
      <c r="D94" s="29" t="s">
        <v>40</v>
      </c>
      <c r="E94" s="26"/>
      <c r="F94" s="27"/>
      <c r="G94" s="27"/>
      <c r="H94" s="27"/>
      <c r="I94" s="27"/>
      <c r="J94" s="27"/>
      <c r="K94" s="28"/>
      <c r="L94" s="27"/>
    </row>
    <row r="95" spans="1:12" ht="14.4" x14ac:dyDescent="0.3">
      <c r="A95" s="22"/>
      <c r="B95" s="23"/>
      <c r="C95" s="24"/>
      <c r="D95" s="29" t="s">
        <v>41</v>
      </c>
      <c r="E95" s="26"/>
      <c r="F95" s="27"/>
      <c r="G95" s="27"/>
      <c r="H95" s="27"/>
      <c r="I95" s="27"/>
      <c r="J95" s="27"/>
      <c r="K95" s="28"/>
      <c r="L95" s="27"/>
    </row>
    <row r="96" spans="1:12" ht="14.4" x14ac:dyDescent="0.3">
      <c r="A96" s="22"/>
      <c r="B96" s="23"/>
      <c r="C96" s="24"/>
      <c r="D96" s="29" t="s">
        <v>42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34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5">
      <c r="A100" s="40">
        <f>A82</f>
        <v>1</v>
      </c>
      <c r="B100" s="41">
        <f>B82</f>
        <v>5</v>
      </c>
      <c r="C100" s="56" t="s">
        <v>43</v>
      </c>
      <c r="D100" s="57"/>
      <c r="E100" s="42"/>
      <c r="F100" s="43">
        <f>F89+F99</f>
        <v>500</v>
      </c>
      <c r="G100" s="43">
        <f>G89+G99</f>
        <v>15</v>
      </c>
      <c r="H100" s="43">
        <f>H89+H99</f>
        <v>15</v>
      </c>
      <c r="I100" s="43">
        <f>I89+I99</f>
        <v>68</v>
      </c>
      <c r="J100" s="43">
        <f>J89+J99</f>
        <v>470</v>
      </c>
      <c r="K100" s="43"/>
      <c r="L100" s="43">
        <f>L89+L99</f>
        <v>100</v>
      </c>
    </row>
    <row r="101" spans="1:12" ht="39.6" x14ac:dyDescent="0.3">
      <c r="A101" s="15">
        <v>2</v>
      </c>
      <c r="B101" s="16">
        <v>1</v>
      </c>
      <c r="C101" s="17" t="s">
        <v>24</v>
      </c>
      <c r="D101" s="18" t="s">
        <v>25</v>
      </c>
      <c r="E101" s="19" t="s">
        <v>66</v>
      </c>
      <c r="F101" s="20">
        <v>225</v>
      </c>
      <c r="G101" s="20">
        <v>13</v>
      </c>
      <c r="H101" s="20">
        <v>15</v>
      </c>
      <c r="I101" s="20">
        <v>29</v>
      </c>
      <c r="J101" s="20">
        <v>304</v>
      </c>
      <c r="K101" s="21" t="s">
        <v>67</v>
      </c>
      <c r="L101" s="20">
        <v>69.5</v>
      </c>
    </row>
    <row r="102" spans="1:12" ht="14.4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 x14ac:dyDescent="0.3">
      <c r="A103" s="22"/>
      <c r="B103" s="23"/>
      <c r="C103" s="24"/>
      <c r="D103" s="29" t="s">
        <v>28</v>
      </c>
      <c r="E103" s="26" t="s">
        <v>46</v>
      </c>
      <c r="F103" s="27">
        <v>200</v>
      </c>
      <c r="G103" s="27">
        <v>0</v>
      </c>
      <c r="H103" s="27">
        <v>0</v>
      </c>
      <c r="I103" s="27">
        <v>13</v>
      </c>
      <c r="J103" s="27">
        <v>53</v>
      </c>
      <c r="K103" s="28" t="s">
        <v>47</v>
      </c>
      <c r="L103" s="27">
        <v>5</v>
      </c>
    </row>
    <row r="104" spans="1:12" ht="14.4" x14ac:dyDescent="0.3">
      <c r="A104" s="22"/>
      <c r="B104" s="23"/>
      <c r="C104" s="24"/>
      <c r="D104" s="29" t="s">
        <v>31</v>
      </c>
      <c r="E104" s="26" t="s">
        <v>48</v>
      </c>
      <c r="F104" s="27">
        <v>30</v>
      </c>
      <c r="G104" s="27">
        <v>2</v>
      </c>
      <c r="H104" s="27">
        <v>0</v>
      </c>
      <c r="I104" s="27">
        <v>16</v>
      </c>
      <c r="J104" s="27">
        <v>79</v>
      </c>
      <c r="K104" s="28" t="s">
        <v>63</v>
      </c>
      <c r="L104" s="27">
        <v>2.5</v>
      </c>
    </row>
    <row r="105" spans="1:12" ht="14.4" x14ac:dyDescent="0.3">
      <c r="A105" s="22"/>
      <c r="B105" s="23"/>
      <c r="C105" s="24"/>
      <c r="D105" s="29" t="s">
        <v>50</v>
      </c>
      <c r="E105" s="26" t="s">
        <v>64</v>
      </c>
      <c r="F105" s="27">
        <v>100</v>
      </c>
      <c r="G105" s="27">
        <v>0</v>
      </c>
      <c r="H105" s="27">
        <v>0</v>
      </c>
      <c r="I105" s="27">
        <v>21</v>
      </c>
      <c r="J105" s="27">
        <v>86</v>
      </c>
      <c r="K105" s="28" t="s">
        <v>65</v>
      </c>
      <c r="L105" s="27">
        <v>23</v>
      </c>
    </row>
    <row r="106" spans="1:12" ht="14.4" x14ac:dyDescent="0.3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4.4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4.4" x14ac:dyDescent="0.3">
      <c r="A108" s="30"/>
      <c r="B108" s="31"/>
      <c r="C108" s="32"/>
      <c r="D108" s="33" t="s">
        <v>34</v>
      </c>
      <c r="E108" s="34"/>
      <c r="F108" s="35">
        <f>SUM(F101:F107)</f>
        <v>555</v>
      </c>
      <c r="G108" s="35">
        <f>SUM(G101:G107)</f>
        <v>15</v>
      </c>
      <c r="H108" s="35">
        <f>SUM(H101:H107)</f>
        <v>15</v>
      </c>
      <c r="I108" s="35">
        <f>SUM(I101:I107)</f>
        <v>79</v>
      </c>
      <c r="J108" s="35">
        <f>SUM(J101:J107)</f>
        <v>522</v>
      </c>
      <c r="K108" s="36"/>
      <c r="L108" s="35">
        <f>SUM(L101:L107)</f>
        <v>100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35</v>
      </c>
      <c r="D109" s="29" t="s">
        <v>36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37</v>
      </c>
      <c r="E110" s="26"/>
      <c r="F110" s="27"/>
      <c r="G110" s="27"/>
      <c r="H110" s="27"/>
      <c r="I110" s="27"/>
      <c r="J110" s="27"/>
      <c r="K110" s="28"/>
      <c r="L110" s="27"/>
    </row>
    <row r="111" spans="1:12" ht="14.4" x14ac:dyDescent="0.3">
      <c r="A111" s="22"/>
      <c r="B111" s="23"/>
      <c r="C111" s="24"/>
      <c r="D111" s="29" t="s">
        <v>38</v>
      </c>
      <c r="E111" s="26"/>
      <c r="F111" s="27"/>
      <c r="G111" s="27"/>
      <c r="H111" s="27"/>
      <c r="I111" s="27"/>
      <c r="J111" s="27"/>
      <c r="K111" s="28"/>
      <c r="L111" s="27"/>
    </row>
    <row r="112" spans="1:12" ht="14.4" x14ac:dyDescent="0.3">
      <c r="A112" s="22"/>
      <c r="B112" s="23"/>
      <c r="C112" s="24"/>
      <c r="D112" s="29" t="s">
        <v>39</v>
      </c>
      <c r="E112" s="26"/>
      <c r="F112" s="27"/>
      <c r="G112" s="27"/>
      <c r="H112" s="27"/>
      <c r="I112" s="27"/>
      <c r="J112" s="27"/>
      <c r="K112" s="28"/>
      <c r="L112" s="27"/>
    </row>
    <row r="113" spans="1:12" ht="14.4" x14ac:dyDescent="0.3">
      <c r="A113" s="22"/>
      <c r="B113" s="23"/>
      <c r="C113" s="24"/>
      <c r="D113" s="29" t="s">
        <v>40</v>
      </c>
      <c r="E113" s="26"/>
      <c r="F113" s="27"/>
      <c r="G113" s="27"/>
      <c r="H113" s="27"/>
      <c r="I113" s="27"/>
      <c r="J113" s="27"/>
      <c r="K113" s="28"/>
      <c r="L113" s="27"/>
    </row>
    <row r="114" spans="1:12" ht="14.4" x14ac:dyDescent="0.3">
      <c r="A114" s="22"/>
      <c r="B114" s="23"/>
      <c r="C114" s="24"/>
      <c r="D114" s="29" t="s">
        <v>41</v>
      </c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2"/>
      <c r="B115" s="23"/>
      <c r="C115" s="24"/>
      <c r="D115" s="29" t="s">
        <v>42</v>
      </c>
      <c r="E115" s="26"/>
      <c r="F115" s="27"/>
      <c r="G115" s="27"/>
      <c r="H115" s="27"/>
      <c r="I115" s="27"/>
      <c r="J115" s="27"/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34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x14ac:dyDescent="0.25">
      <c r="A119" s="40">
        <f>A101</f>
        <v>2</v>
      </c>
      <c r="B119" s="41">
        <f>B101</f>
        <v>1</v>
      </c>
      <c r="C119" s="56" t="s">
        <v>43</v>
      </c>
      <c r="D119" s="57"/>
      <c r="E119" s="42"/>
      <c r="F119" s="43">
        <f>F108+F118</f>
        <v>555</v>
      </c>
      <c r="G119" s="43">
        <f>G108+G118</f>
        <v>15</v>
      </c>
      <c r="H119" s="43">
        <f>H108+H118</f>
        <v>15</v>
      </c>
      <c r="I119" s="43">
        <f>I108+I118</f>
        <v>79</v>
      </c>
      <c r="J119" s="43">
        <f>J108+J118</f>
        <v>522</v>
      </c>
      <c r="K119" s="43"/>
      <c r="L119" s="43">
        <f>L108+L118</f>
        <v>100</v>
      </c>
    </row>
    <row r="120" spans="1:12" ht="26.4" x14ac:dyDescent="0.3">
      <c r="A120" s="44">
        <v>2</v>
      </c>
      <c r="B120" s="23">
        <v>2</v>
      </c>
      <c r="C120" s="17" t="s">
        <v>24</v>
      </c>
      <c r="D120" s="18" t="s">
        <v>25</v>
      </c>
      <c r="E120" s="19" t="s">
        <v>68</v>
      </c>
      <c r="F120" s="20">
        <v>250</v>
      </c>
      <c r="G120" s="20">
        <v>13</v>
      </c>
      <c r="H120" s="20">
        <v>14</v>
      </c>
      <c r="I120" s="20">
        <v>36</v>
      </c>
      <c r="J120" s="20">
        <v>354</v>
      </c>
      <c r="K120" s="21" t="s">
        <v>69</v>
      </c>
      <c r="L120" s="20">
        <v>72.819999999999993</v>
      </c>
    </row>
    <row r="121" spans="1:12" ht="14.4" x14ac:dyDescent="0.3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4.4" x14ac:dyDescent="0.3">
      <c r="A122" s="44"/>
      <c r="B122" s="23"/>
      <c r="C122" s="24"/>
      <c r="D122" s="29" t="s">
        <v>28</v>
      </c>
      <c r="E122" s="26" t="s">
        <v>70</v>
      </c>
      <c r="F122" s="27">
        <v>200</v>
      </c>
      <c r="G122" s="27">
        <v>0</v>
      </c>
      <c r="H122" s="27">
        <v>0</v>
      </c>
      <c r="I122" s="27">
        <v>7</v>
      </c>
      <c r="J122" s="27">
        <v>28</v>
      </c>
      <c r="K122" s="28" t="s">
        <v>56</v>
      </c>
      <c r="L122" s="27">
        <v>4.9000000000000004</v>
      </c>
    </row>
    <row r="123" spans="1:12" ht="14.4" x14ac:dyDescent="0.3">
      <c r="A123" s="44"/>
      <c r="B123" s="23"/>
      <c r="C123" s="24"/>
      <c r="D123" s="29" t="s">
        <v>31</v>
      </c>
      <c r="E123" s="26" t="s">
        <v>48</v>
      </c>
      <c r="F123" s="27">
        <v>30</v>
      </c>
      <c r="G123" s="27">
        <v>2</v>
      </c>
      <c r="H123" s="27">
        <v>0</v>
      </c>
      <c r="I123" s="27">
        <v>16</v>
      </c>
      <c r="J123" s="27">
        <v>79</v>
      </c>
      <c r="K123" s="28" t="s">
        <v>63</v>
      </c>
      <c r="L123" s="27">
        <v>2.5</v>
      </c>
    </row>
    <row r="124" spans="1:12" ht="14.4" x14ac:dyDescent="0.3">
      <c r="A124" s="44"/>
      <c r="B124" s="23"/>
      <c r="C124" s="24"/>
      <c r="D124" s="29" t="s">
        <v>50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 t="s">
        <v>57</v>
      </c>
      <c r="E125" s="26" t="s">
        <v>58</v>
      </c>
      <c r="F125" s="27">
        <v>32</v>
      </c>
      <c r="G125" s="27">
        <v>2</v>
      </c>
      <c r="H125" s="27">
        <v>4</v>
      </c>
      <c r="I125" s="27">
        <v>21</v>
      </c>
      <c r="J125" s="27">
        <v>125</v>
      </c>
      <c r="K125" s="28" t="s">
        <v>71</v>
      </c>
      <c r="L125" s="27">
        <v>19.78</v>
      </c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5"/>
      <c r="B127" s="31"/>
      <c r="C127" s="32"/>
      <c r="D127" s="33" t="s">
        <v>34</v>
      </c>
      <c r="E127" s="34"/>
      <c r="F127" s="35">
        <f>SUM(F120:F126)</f>
        <v>512</v>
      </c>
      <c r="G127" s="35">
        <f>SUM(G120:G126)</f>
        <v>17</v>
      </c>
      <c r="H127" s="35">
        <f>SUM(H120:H126)</f>
        <v>18</v>
      </c>
      <c r="I127" s="35">
        <f>SUM(I120:I126)</f>
        <v>80</v>
      </c>
      <c r="J127" s="35">
        <f>SUM(J120:J126)</f>
        <v>586</v>
      </c>
      <c r="K127" s="36"/>
      <c r="L127" s="35">
        <f>SUM(L120:L126)</f>
        <v>100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35</v>
      </c>
      <c r="D128" s="29" t="s">
        <v>36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37</v>
      </c>
      <c r="E129" s="26"/>
      <c r="F129" s="27"/>
      <c r="G129" s="27"/>
      <c r="H129" s="27"/>
      <c r="I129" s="27"/>
      <c r="J129" s="27"/>
      <c r="K129" s="28"/>
      <c r="L129" s="27"/>
    </row>
    <row r="130" spans="1:12" ht="14.4" x14ac:dyDescent="0.3">
      <c r="A130" s="44"/>
      <c r="B130" s="23"/>
      <c r="C130" s="24"/>
      <c r="D130" s="29" t="s">
        <v>38</v>
      </c>
      <c r="E130" s="26"/>
      <c r="F130" s="27"/>
      <c r="G130" s="27"/>
      <c r="H130" s="27"/>
      <c r="I130" s="27"/>
      <c r="J130" s="27"/>
      <c r="K130" s="28"/>
      <c r="L130" s="27"/>
    </row>
    <row r="131" spans="1:12" ht="14.4" x14ac:dyDescent="0.3">
      <c r="A131" s="44"/>
      <c r="B131" s="23"/>
      <c r="C131" s="24"/>
      <c r="D131" s="29" t="s">
        <v>39</v>
      </c>
      <c r="E131" s="26"/>
      <c r="F131" s="27"/>
      <c r="G131" s="27"/>
      <c r="H131" s="27"/>
      <c r="I131" s="27"/>
      <c r="J131" s="27"/>
      <c r="K131" s="28"/>
      <c r="L131" s="27"/>
    </row>
    <row r="132" spans="1:12" ht="14.4" x14ac:dyDescent="0.3">
      <c r="A132" s="44"/>
      <c r="B132" s="23"/>
      <c r="C132" s="24"/>
      <c r="D132" s="29" t="s">
        <v>40</v>
      </c>
      <c r="E132" s="26"/>
      <c r="F132" s="27"/>
      <c r="G132" s="27"/>
      <c r="H132" s="27"/>
      <c r="I132" s="27"/>
      <c r="J132" s="27"/>
      <c r="K132" s="28"/>
      <c r="L132" s="27"/>
    </row>
    <row r="133" spans="1:12" ht="14.4" x14ac:dyDescent="0.3">
      <c r="A133" s="44"/>
      <c r="B133" s="23"/>
      <c r="C133" s="24"/>
      <c r="D133" s="29" t="s">
        <v>41</v>
      </c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44"/>
      <c r="B134" s="23"/>
      <c r="C134" s="24"/>
      <c r="D134" s="29" t="s">
        <v>42</v>
      </c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5"/>
      <c r="B137" s="31"/>
      <c r="C137" s="32"/>
      <c r="D137" s="33" t="s">
        <v>34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x14ac:dyDescent="0.25">
      <c r="A138" s="46">
        <f>A120</f>
        <v>2</v>
      </c>
      <c r="B138" s="46">
        <f>B120</f>
        <v>2</v>
      </c>
      <c r="C138" s="56" t="s">
        <v>43</v>
      </c>
      <c r="D138" s="57"/>
      <c r="E138" s="42"/>
      <c r="F138" s="43">
        <f>F127+F137</f>
        <v>512</v>
      </c>
      <c r="G138" s="43">
        <f>G127+G137</f>
        <v>17</v>
      </c>
      <c r="H138" s="43">
        <f>H127+H137</f>
        <v>18</v>
      </c>
      <c r="I138" s="43">
        <f>I127+I137</f>
        <v>80</v>
      </c>
      <c r="J138" s="43">
        <f>J127+J137</f>
        <v>586</v>
      </c>
      <c r="K138" s="43"/>
      <c r="L138" s="43">
        <f>L127+L137</f>
        <v>100</v>
      </c>
    </row>
    <row r="139" spans="1:12" ht="39.6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72</v>
      </c>
      <c r="F139" s="20">
        <v>295</v>
      </c>
      <c r="G139" s="20">
        <v>22</v>
      </c>
      <c r="H139" s="20">
        <v>17</v>
      </c>
      <c r="I139" s="20">
        <v>53</v>
      </c>
      <c r="J139" s="20">
        <v>442</v>
      </c>
      <c r="K139" s="21" t="s">
        <v>73</v>
      </c>
      <c r="L139" s="20">
        <v>91.9</v>
      </c>
    </row>
    <row r="140" spans="1:12" ht="14.4" x14ac:dyDescent="0.3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4.4" x14ac:dyDescent="0.3">
      <c r="A141" s="22"/>
      <c r="B141" s="23"/>
      <c r="C141" s="24"/>
      <c r="D141" s="29" t="s">
        <v>28</v>
      </c>
      <c r="E141" s="26" t="s">
        <v>29</v>
      </c>
      <c r="F141" s="27">
        <v>200</v>
      </c>
      <c r="G141" s="27">
        <v>0</v>
      </c>
      <c r="H141" s="27">
        <v>0</v>
      </c>
      <c r="I141" s="27">
        <v>7</v>
      </c>
      <c r="J141" s="27">
        <v>27</v>
      </c>
      <c r="K141" s="28" t="s">
        <v>30</v>
      </c>
      <c r="L141" s="27">
        <v>3.5</v>
      </c>
    </row>
    <row r="142" spans="1:12" ht="15.75" customHeight="1" x14ac:dyDescent="0.3">
      <c r="A142" s="22"/>
      <c r="B142" s="23"/>
      <c r="C142" s="24"/>
      <c r="D142" s="29" t="s">
        <v>31</v>
      </c>
      <c r="E142" s="26" t="s">
        <v>32</v>
      </c>
      <c r="F142" s="27">
        <v>50</v>
      </c>
      <c r="G142" s="27">
        <v>4</v>
      </c>
      <c r="H142" s="27">
        <v>1</v>
      </c>
      <c r="I142" s="27">
        <v>24</v>
      </c>
      <c r="J142" s="27">
        <v>118</v>
      </c>
      <c r="K142" s="28" t="s">
        <v>33</v>
      </c>
      <c r="L142" s="27">
        <v>4.5999999999999996</v>
      </c>
    </row>
    <row r="143" spans="1:12" ht="14.4" x14ac:dyDescent="0.3">
      <c r="A143" s="22"/>
      <c r="B143" s="23"/>
      <c r="C143" s="24"/>
      <c r="D143" s="29" t="s">
        <v>50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34</v>
      </c>
      <c r="E146" s="34"/>
      <c r="F146" s="35">
        <f>SUM(F139:F145)</f>
        <v>545</v>
      </c>
      <c r="G146" s="35">
        <f>SUM(G139:G145)</f>
        <v>26</v>
      </c>
      <c r="H146" s="35">
        <f>SUM(H139:H145)</f>
        <v>18</v>
      </c>
      <c r="I146" s="35">
        <f>SUM(I139:I145)</f>
        <v>84</v>
      </c>
      <c r="J146" s="35">
        <f>SUM(J139:J145)</f>
        <v>587</v>
      </c>
      <c r="K146" s="36"/>
      <c r="L146" s="35">
        <f>SUM(L139:L145)</f>
        <v>100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35</v>
      </c>
      <c r="D147" s="29" t="s">
        <v>36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37</v>
      </c>
      <c r="E148" s="26"/>
      <c r="F148" s="27"/>
      <c r="G148" s="27"/>
      <c r="H148" s="27"/>
      <c r="I148" s="27"/>
      <c r="J148" s="27"/>
      <c r="K148" s="28"/>
      <c r="L148" s="27"/>
    </row>
    <row r="149" spans="1:12" ht="14.4" x14ac:dyDescent="0.3">
      <c r="A149" s="22"/>
      <c r="B149" s="23"/>
      <c r="C149" s="24"/>
      <c r="D149" s="29" t="s">
        <v>38</v>
      </c>
      <c r="E149" s="26"/>
      <c r="F149" s="27"/>
      <c r="G149" s="27"/>
      <c r="H149" s="27"/>
      <c r="I149" s="27"/>
      <c r="J149" s="27"/>
      <c r="K149" s="28"/>
      <c r="L149" s="27"/>
    </row>
    <row r="150" spans="1:12" ht="14.4" x14ac:dyDescent="0.3">
      <c r="A150" s="22"/>
      <c r="B150" s="23"/>
      <c r="C150" s="24"/>
      <c r="D150" s="29" t="s">
        <v>39</v>
      </c>
      <c r="E150" s="26"/>
      <c r="F150" s="27"/>
      <c r="G150" s="27"/>
      <c r="H150" s="27"/>
      <c r="I150" s="27"/>
      <c r="J150" s="27"/>
      <c r="K150" s="28"/>
      <c r="L150" s="27"/>
    </row>
    <row r="151" spans="1:12" ht="14.4" x14ac:dyDescent="0.3">
      <c r="A151" s="22"/>
      <c r="B151" s="23"/>
      <c r="C151" s="24"/>
      <c r="D151" s="29" t="s">
        <v>40</v>
      </c>
      <c r="E151" s="26"/>
      <c r="F151" s="27"/>
      <c r="G151" s="27"/>
      <c r="H151" s="27"/>
      <c r="I151" s="27"/>
      <c r="J151" s="27"/>
      <c r="K151" s="28"/>
      <c r="L151" s="27"/>
    </row>
    <row r="152" spans="1:12" ht="14.4" x14ac:dyDescent="0.3">
      <c r="A152" s="22"/>
      <c r="B152" s="23"/>
      <c r="C152" s="24"/>
      <c r="D152" s="29" t="s">
        <v>41</v>
      </c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22"/>
      <c r="B153" s="23"/>
      <c r="C153" s="24"/>
      <c r="D153" s="29" t="s">
        <v>42</v>
      </c>
      <c r="E153" s="26"/>
      <c r="F153" s="27"/>
      <c r="G153" s="27"/>
      <c r="H153" s="27"/>
      <c r="I153" s="27"/>
      <c r="J153" s="27"/>
      <c r="K153" s="28"/>
      <c r="L153" s="27"/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34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x14ac:dyDescent="0.25">
      <c r="A157" s="40">
        <f>A139</f>
        <v>2</v>
      </c>
      <c r="B157" s="41">
        <f>B139</f>
        <v>3</v>
      </c>
      <c r="C157" s="56" t="s">
        <v>43</v>
      </c>
      <c r="D157" s="57"/>
      <c r="E157" s="42"/>
      <c r="F157" s="43">
        <f>F146+F156</f>
        <v>545</v>
      </c>
      <c r="G157" s="43">
        <f>G146+G156</f>
        <v>26</v>
      </c>
      <c r="H157" s="43">
        <f>H146+H156</f>
        <v>18</v>
      </c>
      <c r="I157" s="43">
        <f>I146+I156</f>
        <v>84</v>
      </c>
      <c r="J157" s="43">
        <f>J146+J156</f>
        <v>587</v>
      </c>
      <c r="K157" s="43"/>
      <c r="L157" s="43">
        <f>L146+L156</f>
        <v>100</v>
      </c>
    </row>
    <row r="158" spans="1:12" ht="14.4" x14ac:dyDescent="0.3">
      <c r="A158" s="15">
        <v>2</v>
      </c>
      <c r="B158" s="16">
        <v>4</v>
      </c>
      <c r="C158" s="17" t="s">
        <v>24</v>
      </c>
      <c r="D158" s="18" t="s">
        <v>25</v>
      </c>
      <c r="E158" s="19" t="s">
        <v>74</v>
      </c>
      <c r="F158" s="20">
        <v>200</v>
      </c>
      <c r="G158" s="20">
        <v>13</v>
      </c>
      <c r="H158" s="20">
        <v>8</v>
      </c>
      <c r="I158" s="20">
        <v>33</v>
      </c>
      <c r="J158" s="20">
        <v>259</v>
      </c>
      <c r="K158" s="21" t="s">
        <v>75</v>
      </c>
      <c r="L158" s="20">
        <v>63.14</v>
      </c>
    </row>
    <row r="159" spans="1:12" ht="14.4" x14ac:dyDescent="0.3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4.4" x14ac:dyDescent="0.3">
      <c r="A160" s="22"/>
      <c r="B160" s="23"/>
      <c r="C160" s="24"/>
      <c r="D160" s="29" t="s">
        <v>28</v>
      </c>
      <c r="E160" s="26" t="s">
        <v>46</v>
      </c>
      <c r="F160" s="27">
        <v>200</v>
      </c>
      <c r="G160" s="27">
        <v>0</v>
      </c>
      <c r="H160" s="27">
        <v>0</v>
      </c>
      <c r="I160" s="27">
        <v>13</v>
      </c>
      <c r="J160" s="27">
        <v>53</v>
      </c>
      <c r="K160" s="28" t="s">
        <v>47</v>
      </c>
      <c r="L160" s="27">
        <v>5</v>
      </c>
    </row>
    <row r="161" spans="1:12" ht="26.4" x14ac:dyDescent="0.3">
      <c r="A161" s="22"/>
      <c r="B161" s="23"/>
      <c r="C161" s="24"/>
      <c r="D161" s="29" t="s">
        <v>31</v>
      </c>
      <c r="E161" s="26" t="s">
        <v>32</v>
      </c>
      <c r="F161" s="27">
        <v>50</v>
      </c>
      <c r="G161" s="27">
        <v>4</v>
      </c>
      <c r="H161" s="27">
        <v>1</v>
      </c>
      <c r="I161" s="27">
        <v>24</v>
      </c>
      <c r="J161" s="27">
        <v>118</v>
      </c>
      <c r="K161" s="28" t="s">
        <v>33</v>
      </c>
      <c r="L161" s="27">
        <v>4.5999999999999996</v>
      </c>
    </row>
    <row r="162" spans="1:12" ht="26.4" x14ac:dyDescent="0.3">
      <c r="A162" s="22"/>
      <c r="B162" s="23"/>
      <c r="C162" s="24"/>
      <c r="D162" s="29" t="s">
        <v>36</v>
      </c>
      <c r="E162" s="26" t="s">
        <v>76</v>
      </c>
      <c r="F162" s="27">
        <v>70</v>
      </c>
      <c r="G162" s="27">
        <v>1</v>
      </c>
      <c r="H162" s="27">
        <v>9</v>
      </c>
      <c r="I162" s="27">
        <v>7</v>
      </c>
      <c r="J162" s="27">
        <v>117</v>
      </c>
      <c r="K162" s="28" t="s">
        <v>77</v>
      </c>
      <c r="L162" s="27">
        <v>27.26</v>
      </c>
    </row>
    <row r="163" spans="1:12" ht="14.4" x14ac:dyDescent="0.3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34</v>
      </c>
      <c r="E165" s="34"/>
      <c r="F165" s="35">
        <f>SUM(F158:F164)</f>
        <v>520</v>
      </c>
      <c r="G165" s="35">
        <f>SUM(G158:G164)</f>
        <v>18</v>
      </c>
      <c r="H165" s="35">
        <f>SUM(H158:H164)</f>
        <v>18</v>
      </c>
      <c r="I165" s="35">
        <f>SUM(I158:I164)</f>
        <v>77</v>
      </c>
      <c r="J165" s="35">
        <f>SUM(J158:J164)</f>
        <v>547</v>
      </c>
      <c r="K165" s="36"/>
      <c r="L165" s="35">
        <f>SUM(L158:L164)</f>
        <v>100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35</v>
      </c>
      <c r="D166" s="29" t="s">
        <v>36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37</v>
      </c>
      <c r="E167" s="26"/>
      <c r="F167" s="27"/>
      <c r="G167" s="27"/>
      <c r="H167" s="27"/>
      <c r="I167" s="27"/>
      <c r="J167" s="27"/>
      <c r="K167" s="28"/>
      <c r="L167" s="27"/>
    </row>
    <row r="168" spans="1:12" ht="14.4" x14ac:dyDescent="0.3">
      <c r="A168" s="22"/>
      <c r="B168" s="23"/>
      <c r="C168" s="24"/>
      <c r="D168" s="29" t="s">
        <v>38</v>
      </c>
      <c r="E168" s="26"/>
      <c r="F168" s="27"/>
      <c r="G168" s="27"/>
      <c r="H168" s="27"/>
      <c r="I168" s="27"/>
      <c r="J168" s="27"/>
      <c r="K168" s="28"/>
      <c r="L168" s="27"/>
    </row>
    <row r="169" spans="1:12" ht="14.4" x14ac:dyDescent="0.3">
      <c r="A169" s="22"/>
      <c r="B169" s="23"/>
      <c r="C169" s="24"/>
      <c r="D169" s="29" t="s">
        <v>39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 x14ac:dyDescent="0.3">
      <c r="A170" s="22"/>
      <c r="B170" s="23"/>
      <c r="C170" s="24"/>
      <c r="D170" s="29" t="s">
        <v>40</v>
      </c>
      <c r="E170" s="26"/>
      <c r="F170" s="27"/>
      <c r="G170" s="27"/>
      <c r="H170" s="27"/>
      <c r="I170" s="27"/>
      <c r="J170" s="27"/>
      <c r="K170" s="28"/>
      <c r="L170" s="27"/>
    </row>
    <row r="171" spans="1:12" ht="14.4" x14ac:dyDescent="0.3">
      <c r="A171" s="22"/>
      <c r="B171" s="23"/>
      <c r="C171" s="24"/>
      <c r="D171" s="29" t="s">
        <v>41</v>
      </c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22"/>
      <c r="B172" s="23"/>
      <c r="C172" s="24"/>
      <c r="D172" s="29" t="s">
        <v>42</v>
      </c>
      <c r="E172" s="26"/>
      <c r="F172" s="27"/>
      <c r="G172" s="27"/>
      <c r="H172" s="27"/>
      <c r="I172" s="27"/>
      <c r="J172" s="27"/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34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x14ac:dyDescent="0.25">
      <c r="A176" s="40">
        <f>A158</f>
        <v>2</v>
      </c>
      <c r="B176" s="41">
        <f>B158</f>
        <v>4</v>
      </c>
      <c r="C176" s="56" t="s">
        <v>43</v>
      </c>
      <c r="D176" s="57"/>
      <c r="E176" s="42"/>
      <c r="F176" s="43">
        <f>F165+F175</f>
        <v>520</v>
      </c>
      <c r="G176" s="43">
        <f>G165+G175</f>
        <v>18</v>
      </c>
      <c r="H176" s="43">
        <f>H165+H175</f>
        <v>18</v>
      </c>
      <c r="I176" s="43">
        <f>I165+I175</f>
        <v>77</v>
      </c>
      <c r="J176" s="43">
        <f>J165+J175</f>
        <v>547</v>
      </c>
      <c r="K176" s="43"/>
      <c r="L176" s="43">
        <v>86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78</v>
      </c>
      <c r="F177" s="20">
        <v>150</v>
      </c>
      <c r="G177" s="20">
        <v>6</v>
      </c>
      <c r="H177" s="20">
        <v>7</v>
      </c>
      <c r="I177" s="20">
        <v>8</v>
      </c>
      <c r="J177" s="20">
        <v>128</v>
      </c>
      <c r="K177" s="21" t="s">
        <v>79</v>
      </c>
      <c r="L177" s="20">
        <v>30.72</v>
      </c>
    </row>
    <row r="178" spans="1:12" ht="14.4" x14ac:dyDescent="0.3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4.4" x14ac:dyDescent="0.3">
      <c r="A179" s="22"/>
      <c r="B179" s="23"/>
      <c r="C179" s="24"/>
      <c r="D179" s="29" t="s">
        <v>28</v>
      </c>
      <c r="E179" s="26" t="s">
        <v>29</v>
      </c>
      <c r="F179" s="27">
        <v>200</v>
      </c>
      <c r="G179" s="27">
        <v>0</v>
      </c>
      <c r="H179" s="27">
        <v>0</v>
      </c>
      <c r="I179" s="27">
        <v>7</v>
      </c>
      <c r="J179" s="27">
        <v>27</v>
      </c>
      <c r="K179" s="28" t="s">
        <v>30</v>
      </c>
      <c r="L179" s="27">
        <v>3.5</v>
      </c>
    </row>
    <row r="180" spans="1:12" ht="14.4" x14ac:dyDescent="0.3">
      <c r="A180" s="22"/>
      <c r="B180" s="23"/>
      <c r="C180" s="24"/>
      <c r="D180" s="29" t="s">
        <v>31</v>
      </c>
      <c r="E180" s="26" t="s">
        <v>48</v>
      </c>
      <c r="F180" s="27">
        <v>30</v>
      </c>
      <c r="G180" s="27">
        <v>2</v>
      </c>
      <c r="H180" s="27">
        <v>0</v>
      </c>
      <c r="I180" s="27">
        <v>16</v>
      </c>
      <c r="J180" s="27">
        <v>79</v>
      </c>
      <c r="K180" s="28" t="s">
        <v>63</v>
      </c>
      <c r="L180" s="27">
        <v>2.5</v>
      </c>
    </row>
    <row r="181" spans="1:12" ht="14.4" x14ac:dyDescent="0.3">
      <c r="A181" s="22"/>
      <c r="B181" s="23"/>
      <c r="C181" s="24"/>
      <c r="D181" s="29" t="s">
        <v>50</v>
      </c>
      <c r="E181" s="26" t="s">
        <v>80</v>
      </c>
      <c r="F181" s="27"/>
      <c r="G181" s="27"/>
      <c r="H181" s="27"/>
      <c r="I181" s="27"/>
      <c r="J181" s="27"/>
      <c r="K181" s="28"/>
      <c r="L181" s="27"/>
    </row>
    <row r="182" spans="1:12" ht="26.4" x14ac:dyDescent="0.3">
      <c r="A182" s="22"/>
      <c r="B182" s="23"/>
      <c r="C182" s="24"/>
      <c r="D182" s="25" t="s">
        <v>81</v>
      </c>
      <c r="E182" s="26" t="s">
        <v>82</v>
      </c>
      <c r="F182" s="27">
        <v>100</v>
      </c>
      <c r="G182" s="27">
        <v>7</v>
      </c>
      <c r="H182" s="27">
        <v>6</v>
      </c>
      <c r="I182" s="27">
        <v>49</v>
      </c>
      <c r="J182" s="27">
        <v>305</v>
      </c>
      <c r="K182" s="28" t="s">
        <v>83</v>
      </c>
      <c r="L182" s="27">
        <v>47.78</v>
      </c>
    </row>
    <row r="183" spans="1:12" ht="14.4" x14ac:dyDescent="0.3">
      <c r="A183" s="22"/>
      <c r="B183" s="23"/>
      <c r="C183" s="24"/>
      <c r="D183" s="25" t="s">
        <v>36</v>
      </c>
      <c r="E183" s="26" t="s">
        <v>84</v>
      </c>
      <c r="F183" s="27">
        <v>60</v>
      </c>
      <c r="G183" s="27">
        <v>1</v>
      </c>
      <c r="H183" s="27">
        <v>3</v>
      </c>
      <c r="I183" s="27">
        <v>4</v>
      </c>
      <c r="J183" s="27">
        <v>47</v>
      </c>
      <c r="K183" s="28" t="s">
        <v>85</v>
      </c>
      <c r="L183" s="27">
        <v>15.5</v>
      </c>
    </row>
    <row r="184" spans="1:12" ht="15.75" customHeight="1" x14ac:dyDescent="0.3">
      <c r="A184" s="30"/>
      <c r="B184" s="31"/>
      <c r="C184" s="32"/>
      <c r="D184" s="33" t="s">
        <v>34</v>
      </c>
      <c r="E184" s="34"/>
      <c r="F184" s="35">
        <f>SUM(F177:F183)</f>
        <v>540</v>
      </c>
      <c r="G184" s="35">
        <f>SUM(G177:G183)</f>
        <v>16</v>
      </c>
      <c r="H184" s="35">
        <f>SUM(H177:H183)</f>
        <v>16</v>
      </c>
      <c r="I184" s="35">
        <f>SUM(I177:I183)</f>
        <v>84</v>
      </c>
      <c r="J184" s="35">
        <f>SUM(J177:J183)</f>
        <v>586</v>
      </c>
      <c r="K184" s="36"/>
      <c r="L184" s="35">
        <f>SUM(L177:L183)</f>
        <v>100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35</v>
      </c>
      <c r="D185" s="29" t="s">
        <v>36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37</v>
      </c>
      <c r="E186" s="26"/>
      <c r="F186" s="27"/>
      <c r="G186" s="27"/>
      <c r="H186" s="27"/>
      <c r="I186" s="27"/>
      <c r="J186" s="27"/>
      <c r="K186" s="28"/>
      <c r="L186" s="27"/>
    </row>
    <row r="187" spans="1:12" ht="14.4" x14ac:dyDescent="0.3">
      <c r="A187" s="22"/>
      <c r="B187" s="23"/>
      <c r="C187" s="24"/>
      <c r="D187" s="29" t="s">
        <v>38</v>
      </c>
      <c r="E187" s="26"/>
      <c r="F187" s="27"/>
      <c r="G187" s="27"/>
      <c r="H187" s="27"/>
      <c r="I187" s="27"/>
      <c r="J187" s="27"/>
      <c r="K187" s="28"/>
      <c r="L187" s="27"/>
    </row>
    <row r="188" spans="1:12" ht="14.4" x14ac:dyDescent="0.3">
      <c r="A188" s="22"/>
      <c r="B188" s="23"/>
      <c r="C188" s="24"/>
      <c r="D188" s="29" t="s">
        <v>39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 x14ac:dyDescent="0.3">
      <c r="A189" s="22"/>
      <c r="B189" s="23"/>
      <c r="C189" s="24"/>
      <c r="D189" s="29" t="s">
        <v>40</v>
      </c>
      <c r="E189" s="26"/>
      <c r="F189" s="27"/>
      <c r="G189" s="27"/>
      <c r="H189" s="27"/>
      <c r="I189" s="27"/>
      <c r="J189" s="27"/>
      <c r="K189" s="28"/>
      <c r="L189" s="27"/>
    </row>
    <row r="190" spans="1:12" ht="14.4" x14ac:dyDescent="0.3">
      <c r="A190" s="22"/>
      <c r="B190" s="23"/>
      <c r="C190" s="24"/>
      <c r="D190" s="29" t="s">
        <v>41</v>
      </c>
      <c r="E190" s="26"/>
      <c r="F190" s="27"/>
      <c r="G190" s="27"/>
      <c r="H190" s="27"/>
      <c r="I190" s="27"/>
      <c r="J190" s="27"/>
      <c r="K190" s="28"/>
      <c r="L190" s="27"/>
    </row>
    <row r="191" spans="1:12" ht="14.4" x14ac:dyDescent="0.3">
      <c r="A191" s="22"/>
      <c r="B191" s="23"/>
      <c r="C191" s="24"/>
      <c r="D191" s="29" t="s">
        <v>42</v>
      </c>
      <c r="E191" s="26"/>
      <c r="F191" s="27"/>
      <c r="G191" s="27"/>
      <c r="H191" s="27"/>
      <c r="I191" s="27"/>
      <c r="J191" s="27"/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34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x14ac:dyDescent="0.25">
      <c r="A195" s="40">
        <f>A177</f>
        <v>2</v>
      </c>
      <c r="B195" s="41">
        <f>B177</f>
        <v>5</v>
      </c>
      <c r="C195" s="56" t="s">
        <v>43</v>
      </c>
      <c r="D195" s="57"/>
      <c r="E195" s="42"/>
      <c r="F195" s="43">
        <f>F184+F194</f>
        <v>540</v>
      </c>
      <c r="G195" s="43">
        <f>G184+G194</f>
        <v>16</v>
      </c>
      <c r="H195" s="43">
        <f>H184+H194</f>
        <v>16</v>
      </c>
      <c r="I195" s="43">
        <f>I184+I194</f>
        <v>84</v>
      </c>
      <c r="J195" s="43">
        <f>J184+J194</f>
        <v>586</v>
      </c>
      <c r="K195" s="43"/>
      <c r="L195" s="43">
        <f>L184+L194</f>
        <v>100</v>
      </c>
    </row>
    <row r="196" spans="1:12" x14ac:dyDescent="0.25">
      <c r="A196" s="47"/>
      <c r="B196" s="48"/>
      <c r="C196" s="58" t="s">
        <v>86</v>
      </c>
      <c r="D196" s="59"/>
      <c r="E196" s="60"/>
      <c r="F196" s="49">
        <f>(F24+F43+F62+F81+F100+F119+F138+F157+F176+F195)/(IF(F24=0, 0, 1)+IF(F43=0, 0, 1)+IF(F62=0, 0, 1)+IF(F81=0, 0, 1)+IF(F100=0, 0, 1)+IF(F119=0, 0, 1)+IF(F138=0, 0, 1)+IF(F157=0, 0, 1)+IF(F176=0, 0, 1)+IF(F195=0, 0, 1))</f>
        <v>523.29999999999995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17.600000000000001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17.5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76.599999999999994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539.20000000000005</v>
      </c>
      <c r="K196" s="49"/>
      <c r="L196" s="49">
        <f>(L24+L43+L62+L81+L100+L119+L138+L157+L176+L195)/(IF(L24=0, 0, 1)+IF(L43=0, 0, 1)+IF(L62=0, 0, 1)+IF(L81=0, 0, 1)+IF(L100=0, 0, 1)+IF(L119=0, 0, 1)+IF(L138=0, 0, 1)+IF(L157=0, 0, 1)+IF(L176=0, 0, 1)+IF(L195=0, 0, 1))</f>
        <v>98.6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Windows User</cp:lastModifiedBy>
  <dcterms:created xsi:type="dcterms:W3CDTF">2026-01-12T18:55:52Z</dcterms:created>
  <dcterms:modified xsi:type="dcterms:W3CDTF">2026-01-12T18:55:52Z</dcterms:modified>
</cp:coreProperties>
</file>